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e &amp; Ruby\Documents\Financial Reports 2018\USDA Annual Reports 2018-19\"/>
    </mc:Choice>
  </mc:AlternateContent>
  <bookViews>
    <workbookView xWindow="480" yWindow="210" windowWidth="11355" windowHeight="8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51" i="1" l="1"/>
  <c r="C51" i="1" l="1"/>
  <c r="C28" i="1"/>
  <c r="C15" i="1"/>
  <c r="C57" i="1" l="1"/>
  <c r="C59" i="1" s="1"/>
  <c r="D28" i="1" l="1"/>
  <c r="D57" i="1" s="1"/>
  <c r="D15" i="1"/>
  <c r="D59" i="1" l="1"/>
  <c r="F51" i="1"/>
  <c r="F28" i="1"/>
  <c r="F15" i="1"/>
  <c r="F57" i="1" l="1"/>
  <c r="F59" i="1" s="1"/>
  <c r="E51" i="1"/>
  <c r="E15" i="1" l="1"/>
  <c r="E28" i="1" l="1"/>
  <c r="E57" i="1" l="1"/>
  <c r="E59" i="1" s="1"/>
</calcChain>
</file>

<file path=xl/sharedStrings.xml><?xml version="1.0" encoding="utf-8"?>
<sst xmlns="http://schemas.openxmlformats.org/spreadsheetml/2006/main" count="59" uniqueCount="54">
  <si>
    <t>Assessments</t>
  </si>
  <si>
    <t>Membership Dues</t>
  </si>
  <si>
    <t>Clubhouse &amp; Pool Rental</t>
  </si>
  <si>
    <t>Hook-up Water Fees</t>
  </si>
  <si>
    <t>Water Usage Fees</t>
  </si>
  <si>
    <t>Interest Income</t>
  </si>
  <si>
    <t>Insurance</t>
  </si>
  <si>
    <t>Legal</t>
  </si>
  <si>
    <t>Real Estate Taxes</t>
  </si>
  <si>
    <t>Office Supplies</t>
  </si>
  <si>
    <t>Postage</t>
  </si>
  <si>
    <t>Telephone</t>
  </si>
  <si>
    <t>Total Grounds Expense</t>
  </si>
  <si>
    <t>Total Pool Expense</t>
  </si>
  <si>
    <t>Water</t>
  </si>
  <si>
    <t>Professional Services</t>
  </si>
  <si>
    <t>New Installation Costs</t>
  </si>
  <si>
    <t>Permits &amp; License</t>
  </si>
  <si>
    <t>Utility Tax</t>
  </si>
  <si>
    <t>Water Management</t>
  </si>
  <si>
    <t>Facilities Management</t>
  </si>
  <si>
    <t>Water Testing</t>
  </si>
  <si>
    <t>Debt Service</t>
  </si>
  <si>
    <t>Total Expenses</t>
  </si>
  <si>
    <t>BUDGET</t>
  </si>
  <si>
    <t>Total Administration &amp; Other Expense</t>
  </si>
  <si>
    <t>Administration &amp; Other</t>
  </si>
  <si>
    <t>Total Water Expense</t>
  </si>
  <si>
    <t>Total Income</t>
  </si>
  <si>
    <t>EXPENSES</t>
  </si>
  <si>
    <t>Maintenance &amp; Repair  (waterplant)</t>
  </si>
  <si>
    <t>Maintenance &amp; Repair  (distribution)</t>
  </si>
  <si>
    <t>Accounting/Audit</t>
  </si>
  <si>
    <t>ACTUAL</t>
  </si>
  <si>
    <t>Payroll &amp; Taxes</t>
  </si>
  <si>
    <t>Total Clubhouse expence</t>
  </si>
  <si>
    <t>Electric/Telephone</t>
  </si>
  <si>
    <t>Reimbursed Fees &amp; Other Fees</t>
  </si>
  <si>
    <t>Payroll &amp; Payroll Taxes</t>
  </si>
  <si>
    <t>NET GAIN/LOSS</t>
  </si>
  <si>
    <t>CASH RECEIPTS</t>
  </si>
  <si>
    <t>Recouped funds from foreclosures</t>
  </si>
  <si>
    <t>Restitution Received</t>
  </si>
  <si>
    <t>Supplies</t>
  </si>
  <si>
    <t xml:space="preserve">Miscellaneous (incl.trustee exp &amp; repair/replacement)  </t>
  </si>
  <si>
    <t>Water: Major repairs/improvement reserve fund</t>
  </si>
  <si>
    <t>Total Pier and Dock Expense</t>
  </si>
  <si>
    <t>2016-17</t>
  </si>
  <si>
    <t>Facilities: Major repairs/improvement fund</t>
  </si>
  <si>
    <t>2017-18</t>
  </si>
  <si>
    <t>2018-19</t>
  </si>
  <si>
    <t>Sale of Property</t>
  </si>
  <si>
    <t>Water &amp; Facility Assessment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</si>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</sst>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2" borderId="3" xfId="0" applyFont="1" applyFill="1" applyBorder="1"/>
    <xf numFmtId="0" fontId="3" fillId="0" borderId="1" xfId="0" applyFont="1" applyFill="1" applyBorder="1"/>
    <xf numFmtId="0" fontId="2" fillId="2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164" fontId="3" fillId="0" borderId="3" xfId="0" applyNumberFormat="1" applyFont="1" applyFill="1" applyBorder="1"/>
    <xf numFmtId="0" fontId="4" fillId="0" borderId="0" xfId="0" applyFont="1" applyFill="1"/>
    <xf numFmtId="164" fontId="5" fillId="0" borderId="0" xfId="0" applyNumberFormat="1" applyFont="1" applyFill="1"/>
    <xf numFmtId="164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showGridLines="0" tabSelected="1" zoomScale="130" zoomScaleNormal="130" workbookViewId="0">
      <pane ySplit="1" topLeftCell="A2" activePane="bottomLeft" state="frozen"/>
      <selection pane="bottomLeft" activeCell="F27" sqref="F27"/>
    </sheetView>
  </sheetViews>
  <sheetFormatPr defaultRowHeight="12.6" customHeight="1" x14ac:dyDescent="0.2"/>
  <cols>
    <col min="1" max="1" width="1.7109375" customWidth="1"/>
    <col min="2" max="2" width="40.5703125" customWidth="1"/>
    <col min="3" max="3" width="14.85546875" customWidth="1"/>
    <col min="4" max="4" width="15.7109375" style="22" customWidth="1"/>
    <col min="5" max="5" width="15.7109375" style="26" customWidth="1"/>
    <col min="6" max="6" width="15.7109375" style="27" customWidth="1"/>
    <col min="8" max="8" width="10.140625" bestFit="1" customWidth="1"/>
  </cols>
  <sheetData>
    <row r="1" spans="2:6" s="2" customFormat="1" ht="12.6" customHeight="1" x14ac:dyDescent="0.2">
      <c r="C1" s="1" t="s">
        <v>33</v>
      </c>
      <c r="D1" s="17" t="s">
        <v>24</v>
      </c>
      <c r="E1" s="1" t="s">
        <v>33</v>
      </c>
      <c r="F1" s="17" t="s">
        <v>24</v>
      </c>
    </row>
    <row r="2" spans="2:6" s="2" customFormat="1" ht="11.25" customHeight="1" x14ac:dyDescent="0.2">
      <c r="C2" s="3" t="s">
        <v>47</v>
      </c>
      <c r="D2" s="18" t="s">
        <v>49</v>
      </c>
      <c r="E2" s="3" t="s">
        <v>49</v>
      </c>
      <c r="F2" s="18" t="s">
        <v>50</v>
      </c>
    </row>
    <row r="3" spans="2:6" s="2" customFormat="1" ht="12.6" customHeight="1" x14ac:dyDescent="0.2">
      <c r="B3" s="4" t="s">
        <v>40</v>
      </c>
      <c r="D3" s="19"/>
      <c r="E3" s="24"/>
      <c r="F3" s="19"/>
    </row>
    <row r="4" spans="2:6" s="2" customFormat="1" ht="12.6" customHeight="1" x14ac:dyDescent="0.2">
      <c r="B4" s="5" t="s">
        <v>0</v>
      </c>
      <c r="C4" s="6">
        <v>53080</v>
      </c>
      <c r="D4" s="6">
        <v>53130</v>
      </c>
      <c r="E4" s="6">
        <v>52965</v>
      </c>
      <c r="F4" s="6">
        <v>53015</v>
      </c>
    </row>
    <row r="5" spans="2:6" s="2" customFormat="1" ht="12.6" customHeight="1" x14ac:dyDescent="0.2">
      <c r="B5" s="5" t="s">
        <v>1</v>
      </c>
      <c r="C5" s="6">
        <v>61805</v>
      </c>
      <c r="D5" s="6">
        <v>61875</v>
      </c>
      <c r="E5" s="6">
        <v>61700</v>
      </c>
      <c r="F5" s="6">
        <v>61750</v>
      </c>
    </row>
    <row r="6" spans="2:6" s="2" customFormat="1" ht="12.6" customHeight="1" x14ac:dyDescent="0.2">
      <c r="B6" s="5" t="s">
        <v>2</v>
      </c>
      <c r="C6" s="6">
        <v>2435</v>
      </c>
      <c r="D6" s="6">
        <v>1500</v>
      </c>
      <c r="E6" s="6">
        <v>1855</v>
      </c>
      <c r="F6" s="6">
        <v>1200</v>
      </c>
    </row>
    <row r="7" spans="2:6" s="2" customFormat="1" ht="12.6" customHeight="1" x14ac:dyDescent="0.2">
      <c r="B7" s="5" t="s">
        <v>52</v>
      </c>
      <c r="C7" s="28" t="s">
        <v>53</v>
      </c>
      <c r="D7" s="28" t="s">
        <v>53</v>
      </c>
      <c r="E7" s="28" t="s">
        <v>53</v>
      </c>
      <c r="F7" s="6">
        <v>61000</v>
      </c>
    </row>
    <row r="8" spans="2:6" s="2" customFormat="1" ht="12.6" customHeight="1" x14ac:dyDescent="0.2">
      <c r="B8" s="5" t="s">
        <v>3</v>
      </c>
      <c r="C8" s="6">
        <v>10000</v>
      </c>
      <c r="D8" s="6">
        <v>0</v>
      </c>
      <c r="E8" s="6">
        <v>0</v>
      </c>
      <c r="F8" s="6">
        <v>0</v>
      </c>
    </row>
    <row r="9" spans="2:6" s="2" customFormat="1" ht="12.6" customHeight="1" x14ac:dyDescent="0.2">
      <c r="B9" s="5" t="s">
        <v>41</v>
      </c>
      <c r="C9" s="6">
        <v>10000</v>
      </c>
      <c r="D9" s="6">
        <v>0</v>
      </c>
      <c r="E9" s="6">
        <v>5000</v>
      </c>
      <c r="F9" s="6">
        <v>0</v>
      </c>
    </row>
    <row r="10" spans="2:6" s="2" customFormat="1" ht="12.6" customHeight="1" x14ac:dyDescent="0.2">
      <c r="B10" s="5" t="s">
        <v>37</v>
      </c>
      <c r="C10" s="6">
        <v>7432.4</v>
      </c>
      <c r="D10" s="6">
        <v>7500</v>
      </c>
      <c r="E10" s="6">
        <v>7016.73</v>
      </c>
      <c r="F10" s="6">
        <v>6300</v>
      </c>
    </row>
    <row r="11" spans="2:6" s="2" customFormat="1" ht="12.6" customHeight="1" x14ac:dyDescent="0.2">
      <c r="B11" s="5" t="s">
        <v>4</v>
      </c>
      <c r="C11" s="6">
        <v>155088.07</v>
      </c>
      <c r="D11" s="6">
        <v>155000</v>
      </c>
      <c r="E11" s="6">
        <v>165723.07</v>
      </c>
      <c r="F11" s="6">
        <v>157000</v>
      </c>
    </row>
    <row r="12" spans="2:6" s="2" customFormat="1" ht="12.6" customHeight="1" x14ac:dyDescent="0.2">
      <c r="B12" s="5" t="s">
        <v>5</v>
      </c>
      <c r="C12" s="6">
        <v>114.87</v>
      </c>
      <c r="D12" s="6">
        <v>120</v>
      </c>
      <c r="E12" s="6">
        <v>118.68</v>
      </c>
      <c r="F12" s="6">
        <v>120</v>
      </c>
    </row>
    <row r="13" spans="2:6" s="2" customFormat="1" ht="12.6" customHeight="1" x14ac:dyDescent="0.2">
      <c r="B13" s="5" t="s">
        <v>42</v>
      </c>
      <c r="C13" s="25"/>
      <c r="D13" s="25">
        <v>0</v>
      </c>
      <c r="E13" s="25">
        <v>192</v>
      </c>
      <c r="F13" s="25">
        <v>0</v>
      </c>
    </row>
    <row r="14" spans="2:6" s="2" customFormat="1" ht="12.6" customHeight="1" thickBot="1" x14ac:dyDescent="0.25">
      <c r="B14" s="5" t="s">
        <v>51</v>
      </c>
      <c r="C14" s="7">
        <v>176</v>
      </c>
      <c r="D14" s="7">
        <v>0</v>
      </c>
      <c r="E14" s="7">
        <v>1000</v>
      </c>
      <c r="F14" s="7">
        <v>0</v>
      </c>
    </row>
    <row r="15" spans="2:6" s="11" customFormat="1" ht="12.6" customHeight="1" x14ac:dyDescent="0.2">
      <c r="B15" s="8" t="s">
        <v>28</v>
      </c>
      <c r="C15" s="9">
        <f>SUM(C4:C14)</f>
        <v>300131.33999999997</v>
      </c>
      <c r="D15" s="15">
        <f>SUM(D4:D14)</f>
        <v>279125</v>
      </c>
      <c r="E15" s="15">
        <f>SUM(E4:E14)</f>
        <v>295570.48</v>
      </c>
      <c r="F15" s="15">
        <f>SUM(F4:F14)</f>
        <v>340385</v>
      </c>
    </row>
    <row r="16" spans="2:6" s="11" customFormat="1" ht="10.5" customHeight="1" x14ac:dyDescent="0.2">
      <c r="B16" s="10"/>
      <c r="D16" s="20"/>
      <c r="E16" s="23"/>
      <c r="F16" s="20"/>
    </row>
    <row r="17" spans="2:6" s="2" customFormat="1" ht="12.6" customHeight="1" x14ac:dyDescent="0.2">
      <c r="B17" s="4" t="s">
        <v>29</v>
      </c>
      <c r="D17" s="19"/>
      <c r="E17" s="24"/>
      <c r="F17" s="19"/>
    </row>
    <row r="18" spans="2:6" s="2" customFormat="1" ht="12.6" customHeight="1" x14ac:dyDescent="0.2">
      <c r="B18" s="12" t="s">
        <v>26</v>
      </c>
      <c r="D18" s="19"/>
      <c r="E18" s="24"/>
      <c r="F18" s="19"/>
    </row>
    <row r="19" spans="2:6" s="2" customFormat="1" ht="12.6" customHeight="1" x14ac:dyDescent="0.2">
      <c r="B19" s="5" t="s">
        <v>32</v>
      </c>
      <c r="C19" s="6">
        <v>5515</v>
      </c>
      <c r="D19" s="6">
        <v>5600</v>
      </c>
      <c r="E19" s="6">
        <v>6000</v>
      </c>
      <c r="F19" s="6">
        <v>5600</v>
      </c>
    </row>
    <row r="20" spans="2:6" s="2" customFormat="1" ht="12.6" customHeight="1" x14ac:dyDescent="0.2">
      <c r="B20" s="5" t="s">
        <v>6</v>
      </c>
      <c r="C20" s="6">
        <v>8021</v>
      </c>
      <c r="D20" s="6">
        <v>8500</v>
      </c>
      <c r="E20" s="6">
        <v>8191</v>
      </c>
      <c r="F20" s="6">
        <v>8300</v>
      </c>
    </row>
    <row r="21" spans="2:6" s="2" customFormat="1" ht="12.6" customHeight="1" x14ac:dyDescent="0.2">
      <c r="B21" s="13" t="s">
        <v>7</v>
      </c>
      <c r="C21" s="6">
        <v>300</v>
      </c>
      <c r="D21" s="6">
        <v>1000</v>
      </c>
      <c r="E21" s="6">
        <v>255</v>
      </c>
      <c r="F21" s="6">
        <v>800</v>
      </c>
    </row>
    <row r="22" spans="2:6" s="2" customFormat="1" ht="12.6" customHeight="1" x14ac:dyDescent="0.2">
      <c r="B22" s="5" t="s">
        <v>8</v>
      </c>
      <c r="C22" s="6">
        <v>1433.07</v>
      </c>
      <c r="D22" s="6">
        <v>1500</v>
      </c>
      <c r="E22" s="6">
        <v>1512.4</v>
      </c>
      <c r="F22" s="6">
        <v>1600</v>
      </c>
    </row>
    <row r="23" spans="2:6" s="2" customFormat="1" ht="12.6" customHeight="1" x14ac:dyDescent="0.2">
      <c r="B23" s="5" t="s">
        <v>44</v>
      </c>
      <c r="C23" s="6">
        <v>2458.65</v>
      </c>
      <c r="D23" s="6">
        <v>7050</v>
      </c>
      <c r="E23" s="6">
        <v>5680.47</v>
      </c>
      <c r="F23" s="6">
        <v>6565</v>
      </c>
    </row>
    <row r="24" spans="2:6" s="2" customFormat="1" ht="12.6" customHeight="1" x14ac:dyDescent="0.2">
      <c r="B24" s="5" t="s">
        <v>9</v>
      </c>
      <c r="C24" s="6">
        <v>3944.03</v>
      </c>
      <c r="D24" s="6">
        <v>4000</v>
      </c>
      <c r="E24" s="6">
        <v>3225.92</v>
      </c>
      <c r="F24" s="6">
        <v>3500</v>
      </c>
    </row>
    <row r="25" spans="2:6" s="2" customFormat="1" ht="12.6" customHeight="1" x14ac:dyDescent="0.2">
      <c r="B25" s="13" t="s">
        <v>34</v>
      </c>
      <c r="C25" s="6">
        <v>37691.040000000001</v>
      </c>
      <c r="D25" s="6">
        <v>36800</v>
      </c>
      <c r="E25" s="6">
        <v>36027.65</v>
      </c>
      <c r="F25" s="6">
        <v>36800</v>
      </c>
    </row>
    <row r="26" spans="2:6" s="2" customFormat="1" ht="12.6" customHeight="1" x14ac:dyDescent="0.2">
      <c r="B26" s="13" t="s">
        <v>10</v>
      </c>
      <c r="C26" s="6">
        <v>3059.02</v>
      </c>
      <c r="D26" s="6">
        <v>3500</v>
      </c>
      <c r="E26" s="6">
        <v>3119.7</v>
      </c>
      <c r="F26" s="6">
        <v>3300</v>
      </c>
    </row>
    <row r="27" spans="2:6" s="2" customFormat="1" ht="12.6" customHeight="1" thickBot="1" x14ac:dyDescent="0.25">
      <c r="B27" s="13" t="s">
        <v>11</v>
      </c>
      <c r="C27" s="7">
        <v>2026.84</v>
      </c>
      <c r="D27" s="7">
        <v>2100</v>
      </c>
      <c r="E27" s="7">
        <v>2067.54</v>
      </c>
      <c r="F27" s="7">
        <v>2100</v>
      </c>
    </row>
    <row r="28" spans="2:6" s="11" customFormat="1" ht="12.6" customHeight="1" x14ac:dyDescent="0.2">
      <c r="B28" s="8" t="s">
        <v>25</v>
      </c>
      <c r="C28" s="9">
        <f>SUM(C19:C27)</f>
        <v>64448.649999999994</v>
      </c>
      <c r="D28" s="15">
        <f>SUM(D19:D27)</f>
        <v>70050</v>
      </c>
      <c r="E28" s="15">
        <f>SUM(E19:E27)</f>
        <v>66079.679999999993</v>
      </c>
      <c r="F28" s="15">
        <f>SUM(F19:F27)</f>
        <v>68565</v>
      </c>
    </row>
    <row r="29" spans="2:6" s="11" customFormat="1" ht="10.5" customHeight="1" x14ac:dyDescent="0.2">
      <c r="B29" s="10"/>
      <c r="D29" s="20"/>
      <c r="E29" s="23"/>
      <c r="F29" s="20"/>
    </row>
    <row r="30" spans="2:6" s="2" customFormat="1" ht="12.6" customHeight="1" x14ac:dyDescent="0.2">
      <c r="B30" s="14" t="s">
        <v>35</v>
      </c>
      <c r="C30" s="15">
        <v>4423.6400000000003</v>
      </c>
      <c r="D30" s="15">
        <v>4700</v>
      </c>
      <c r="E30" s="15">
        <v>4132.6099999999997</v>
      </c>
      <c r="F30" s="15">
        <v>5200</v>
      </c>
    </row>
    <row r="31" spans="2:6" s="11" customFormat="1" ht="10.5" customHeight="1" x14ac:dyDescent="0.2">
      <c r="B31" s="10"/>
      <c r="D31" s="20"/>
      <c r="E31" s="23"/>
      <c r="F31" s="20"/>
    </row>
    <row r="32" spans="2:6" s="2" customFormat="1" ht="12.6" customHeight="1" x14ac:dyDescent="0.2">
      <c r="B32" s="14" t="s">
        <v>46</v>
      </c>
      <c r="C32" s="15">
        <v>3481.08</v>
      </c>
      <c r="D32" s="15">
        <v>5400</v>
      </c>
      <c r="E32" s="15">
        <v>4834.6000000000004</v>
      </c>
      <c r="F32" s="15">
        <v>5900</v>
      </c>
    </row>
    <row r="33" spans="2:6" s="11" customFormat="1" ht="10.5" customHeight="1" x14ac:dyDescent="0.2">
      <c r="B33" s="10"/>
      <c r="D33" s="20"/>
      <c r="E33" s="23"/>
      <c r="F33" s="20"/>
    </row>
    <row r="34" spans="2:6" s="2" customFormat="1" ht="12.6" customHeight="1" x14ac:dyDescent="0.2">
      <c r="B34" s="14" t="s">
        <v>12</v>
      </c>
      <c r="C34" s="15">
        <v>16924.37</v>
      </c>
      <c r="D34" s="15">
        <v>17400</v>
      </c>
      <c r="E34" s="15">
        <v>18002.16</v>
      </c>
      <c r="F34" s="15">
        <v>17700</v>
      </c>
    </row>
    <row r="35" spans="2:6" s="11" customFormat="1" ht="10.5" customHeight="1" x14ac:dyDescent="0.2">
      <c r="B35" s="10"/>
      <c r="D35" s="20"/>
      <c r="E35" s="23"/>
      <c r="F35" s="20"/>
    </row>
    <row r="36" spans="2:6" s="2" customFormat="1" ht="12.6" customHeight="1" x14ac:dyDescent="0.2">
      <c r="B36" s="14" t="s">
        <v>13</v>
      </c>
      <c r="C36" s="15">
        <v>28526.1</v>
      </c>
      <c r="D36" s="15">
        <v>33240</v>
      </c>
      <c r="E36" s="15">
        <v>32474.47</v>
      </c>
      <c r="F36" s="15">
        <v>33400</v>
      </c>
    </row>
    <row r="37" spans="2:6" s="11" customFormat="1" ht="9.75" customHeight="1" x14ac:dyDescent="0.2">
      <c r="B37" s="10"/>
      <c r="D37" s="20"/>
      <c r="E37" s="23"/>
      <c r="F37" s="20"/>
    </row>
    <row r="38" spans="2:6" s="2" customFormat="1" ht="12.6" customHeight="1" x14ac:dyDescent="0.2">
      <c r="B38" s="12" t="s">
        <v>14</v>
      </c>
      <c r="D38" s="19"/>
      <c r="E38" s="24"/>
      <c r="F38" s="19"/>
    </row>
    <row r="39" spans="2:6" s="2" customFormat="1" ht="12.6" customHeight="1" x14ac:dyDescent="0.2">
      <c r="B39" s="5" t="s">
        <v>30</v>
      </c>
      <c r="C39" s="6">
        <v>9679.43</v>
      </c>
      <c r="D39" s="6">
        <v>7500</v>
      </c>
      <c r="E39" s="6">
        <v>13063.16</v>
      </c>
      <c r="F39" s="6">
        <v>10000</v>
      </c>
    </row>
    <row r="40" spans="2:6" s="2" customFormat="1" ht="12.6" customHeight="1" x14ac:dyDescent="0.2">
      <c r="B40" s="5" t="s">
        <v>31</v>
      </c>
      <c r="C40" s="6">
        <v>12917.6</v>
      </c>
      <c r="D40" s="6">
        <v>7500</v>
      </c>
      <c r="E40" s="6">
        <v>1247.22</v>
      </c>
      <c r="F40" s="6">
        <v>5000</v>
      </c>
    </row>
    <row r="41" spans="2:6" s="2" customFormat="1" ht="12.6" customHeight="1" x14ac:dyDescent="0.2">
      <c r="B41" s="5" t="s">
        <v>16</v>
      </c>
      <c r="C41" s="6">
        <v>6204.96</v>
      </c>
      <c r="D41" s="6">
        <v>0</v>
      </c>
      <c r="E41" s="6">
        <v>0</v>
      </c>
      <c r="F41" s="6">
        <v>0</v>
      </c>
    </row>
    <row r="42" spans="2:6" s="2" customFormat="1" ht="12.6" customHeight="1" x14ac:dyDescent="0.2">
      <c r="B42" s="5" t="s">
        <v>15</v>
      </c>
      <c r="C42" s="6">
        <v>750</v>
      </c>
      <c r="D42" s="6">
        <v>270</v>
      </c>
      <c r="E42" s="6">
        <v>5177.8</v>
      </c>
      <c r="F42" s="6">
        <v>1500</v>
      </c>
    </row>
    <row r="43" spans="2:6" s="2" customFormat="1" ht="12.6" customHeight="1" x14ac:dyDescent="0.2">
      <c r="B43" s="5" t="s">
        <v>38</v>
      </c>
      <c r="C43" s="6">
        <v>7970.05</v>
      </c>
      <c r="D43" s="6">
        <v>6900</v>
      </c>
      <c r="E43" s="6">
        <v>7363.46</v>
      </c>
      <c r="F43" s="6">
        <v>6900</v>
      </c>
    </row>
    <row r="44" spans="2:6" s="2" customFormat="1" ht="12.6" customHeight="1" x14ac:dyDescent="0.2">
      <c r="B44" s="5" t="s">
        <v>17</v>
      </c>
      <c r="C44" s="6">
        <v>743.2</v>
      </c>
      <c r="D44" s="6">
        <v>740</v>
      </c>
      <c r="E44" s="6">
        <v>743.2</v>
      </c>
      <c r="F44" s="6">
        <v>740</v>
      </c>
    </row>
    <row r="45" spans="2:6" s="2" customFormat="1" ht="12.6" customHeight="1" x14ac:dyDescent="0.2">
      <c r="B45" s="5" t="s">
        <v>43</v>
      </c>
      <c r="C45" s="6">
        <v>9078.4599999999991</v>
      </c>
      <c r="D45" s="6">
        <v>12000</v>
      </c>
      <c r="E45" s="6">
        <v>8257.07</v>
      </c>
      <c r="F45" s="6">
        <v>12000</v>
      </c>
    </row>
    <row r="46" spans="2:6" s="2" customFormat="1" ht="12.6" customHeight="1" x14ac:dyDescent="0.2">
      <c r="B46" s="5" t="s">
        <v>36</v>
      </c>
      <c r="C46" s="6">
        <v>9830.07</v>
      </c>
      <c r="D46" s="6">
        <v>9000</v>
      </c>
      <c r="E46" s="6">
        <v>11158.16</v>
      </c>
      <c r="F46" s="6">
        <v>10000</v>
      </c>
    </row>
    <row r="47" spans="2:6" s="2" customFormat="1" ht="12.6" customHeight="1" x14ac:dyDescent="0.2">
      <c r="B47" s="5" t="s">
        <v>18</v>
      </c>
      <c r="C47" s="6">
        <v>8247.84</v>
      </c>
      <c r="D47" s="6">
        <v>8000</v>
      </c>
      <c r="E47" s="6">
        <v>8366.11</v>
      </c>
      <c r="F47" s="6">
        <v>8000</v>
      </c>
    </row>
    <row r="48" spans="2:6" s="2" customFormat="1" ht="12.6" customHeight="1" x14ac:dyDescent="0.2">
      <c r="B48" s="5" t="s">
        <v>20</v>
      </c>
      <c r="C48" s="6">
        <v>6000</v>
      </c>
      <c r="D48" s="6">
        <v>6000</v>
      </c>
      <c r="E48" s="6">
        <v>6000</v>
      </c>
      <c r="F48" s="6">
        <v>6000</v>
      </c>
    </row>
    <row r="49" spans="2:6" s="2" customFormat="1" ht="12.6" customHeight="1" x14ac:dyDescent="0.2">
      <c r="B49" s="5" t="s">
        <v>19</v>
      </c>
      <c r="C49" s="6">
        <v>18006.86</v>
      </c>
      <c r="D49" s="6">
        <v>17500</v>
      </c>
      <c r="E49" s="6">
        <v>17895.900000000001</v>
      </c>
      <c r="F49" s="6">
        <v>17500</v>
      </c>
    </row>
    <row r="50" spans="2:6" s="2" customFormat="1" ht="12.6" customHeight="1" thickBot="1" x14ac:dyDescent="0.25">
      <c r="B50" s="5" t="s">
        <v>21</v>
      </c>
      <c r="C50" s="7">
        <v>4659.58</v>
      </c>
      <c r="D50" s="7">
        <v>4750</v>
      </c>
      <c r="E50" s="7">
        <v>2659.51</v>
      </c>
      <c r="F50" s="7">
        <v>2500</v>
      </c>
    </row>
    <row r="51" spans="2:6" s="11" customFormat="1" ht="12.6" customHeight="1" x14ac:dyDescent="0.2">
      <c r="B51" s="8" t="s">
        <v>27</v>
      </c>
      <c r="C51" s="9">
        <f>SUM(C39:C50)</f>
        <v>94088.05</v>
      </c>
      <c r="D51" s="15">
        <f>SUM(D39:D50)</f>
        <v>80160</v>
      </c>
      <c r="E51" s="15">
        <f>SUM(E39:E50)</f>
        <v>81931.590000000011</v>
      </c>
      <c r="F51" s="15">
        <f>SUM(F39:F50)</f>
        <v>80140</v>
      </c>
    </row>
    <row r="52" spans="2:6" s="11" customFormat="1" ht="10.5" customHeight="1" x14ac:dyDescent="0.2">
      <c r="B52" s="10"/>
      <c r="D52" s="20"/>
      <c r="E52" s="23"/>
      <c r="F52" s="20"/>
    </row>
    <row r="53" spans="2:6" s="11" customFormat="1" ht="12.6" customHeight="1" x14ac:dyDescent="0.2">
      <c r="B53" s="12" t="s">
        <v>22</v>
      </c>
      <c r="C53" s="15">
        <v>48080</v>
      </c>
      <c r="D53" s="15">
        <v>48375</v>
      </c>
      <c r="E53" s="15">
        <v>46080</v>
      </c>
      <c r="F53" s="15">
        <v>48080</v>
      </c>
    </row>
    <row r="54" spans="2:6" s="11" customFormat="1" ht="12.6" customHeight="1" x14ac:dyDescent="0.2">
      <c r="B54" s="12" t="s">
        <v>48</v>
      </c>
      <c r="C54" s="15">
        <v>8000</v>
      </c>
      <c r="D54" s="15">
        <v>3000</v>
      </c>
      <c r="E54" s="15">
        <v>3000</v>
      </c>
      <c r="F54" s="15">
        <v>18200</v>
      </c>
    </row>
    <row r="55" spans="2:6" s="11" customFormat="1" ht="12.6" customHeight="1" x14ac:dyDescent="0.2">
      <c r="B55" s="14" t="s">
        <v>45</v>
      </c>
      <c r="C55" s="15">
        <v>18000</v>
      </c>
      <c r="D55" s="15">
        <v>16800</v>
      </c>
      <c r="E55" s="15">
        <v>16800</v>
      </c>
      <c r="F55" s="15">
        <v>63200</v>
      </c>
    </row>
    <row r="56" spans="2:6" s="11" customFormat="1" ht="10.5" customHeight="1" x14ac:dyDescent="0.2">
      <c r="B56" s="10"/>
      <c r="D56" s="20"/>
      <c r="E56" s="23"/>
      <c r="F56" s="20"/>
    </row>
    <row r="57" spans="2:6" s="11" customFormat="1" ht="12.6" customHeight="1" x14ac:dyDescent="0.2">
      <c r="B57" s="8" t="s">
        <v>23</v>
      </c>
      <c r="C57" s="9">
        <f>C28+C30+C32+C34+C36+C51+C53+C54+C55</f>
        <v>285971.89</v>
      </c>
      <c r="D57" s="15">
        <f>D28+D30+D32+D34+D36+D51+D53+D54+D55</f>
        <v>279125</v>
      </c>
      <c r="E57" s="15">
        <f t="shared" ref="E57:F57" si="0">E28+E30+E32+E34+E36+E51+E53+E54+E55</f>
        <v>273335.11</v>
      </c>
      <c r="F57" s="15">
        <f t="shared" si="0"/>
        <v>340385</v>
      </c>
    </row>
    <row r="58" spans="2:6" s="11" customFormat="1" ht="12.6" customHeight="1" x14ac:dyDescent="0.2">
      <c r="B58" s="10"/>
      <c r="D58" s="20"/>
      <c r="E58" s="23"/>
      <c r="F58" s="20"/>
    </row>
    <row r="59" spans="2:6" s="11" customFormat="1" ht="12.6" customHeight="1" x14ac:dyDescent="0.2">
      <c r="B59" s="16" t="s">
        <v>39</v>
      </c>
      <c r="C59" s="9">
        <f>C15-C57</f>
        <v>14159.449999999953</v>
      </c>
      <c r="D59" s="15">
        <f>D15-D57</f>
        <v>0</v>
      </c>
      <c r="E59" s="15">
        <f>E15-E57</f>
        <v>22235.369999999995</v>
      </c>
      <c r="F59" s="15">
        <f>F15-F57</f>
        <v>0</v>
      </c>
    </row>
    <row r="60" spans="2:6" ht="12.6" customHeight="1" x14ac:dyDescent="0.2">
      <c r="D60" s="21"/>
    </row>
    <row r="61" spans="2:6" ht="12.6" customHeight="1" x14ac:dyDescent="0.2">
      <c r="D61" s="21"/>
    </row>
  </sheetData>
  <phoneticPr fontId="1" type="noConversion"/>
  <pageMargins left="0" right="0" top="1.05" bottom="0.1" header="0.33" footer="0"/>
  <pageSetup orientation="portrait" horizontalDpi="4294967293" r:id="rId1"/>
  <headerFooter alignWithMargins="0">
    <oddHeader>&amp;C&amp;"Arial,Bold"&amp;11ROLLING HILLS-GLENCAIRN COMMUNITY SERVICE, INC.
STATEMENT OF BUDGET, INCOME, AND EQUITY
2017-18 YEAR END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I22" sqref="I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Rolling Hills-Glencairn Community Service,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Wiley</dc:creator>
  <cp:lastModifiedBy>Valerie &amp; Ruby</cp:lastModifiedBy>
  <cp:lastPrinted>2018-08-25T23:07:09Z</cp:lastPrinted>
  <dcterms:created xsi:type="dcterms:W3CDTF">2006-09-02T16:03:16Z</dcterms:created>
  <dcterms:modified xsi:type="dcterms:W3CDTF">2018-08-25T23:23:11Z</dcterms:modified>
</cp:coreProperties>
</file>