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e &amp; Ruby\Documents\FINANCIAL REPORTS\Financial Reports 2020\USDA Reports 2019-20\"/>
    </mc:Choice>
  </mc:AlternateContent>
  <bookViews>
    <workbookView xWindow="480" yWindow="210" windowWidth="11355" windowHeight="8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51" i="1" l="1"/>
  <c r="D28" i="1"/>
  <c r="D57" i="1" s="1"/>
  <c r="D15" i="1"/>
  <c r="C51" i="1"/>
  <c r="C28" i="1"/>
  <c r="C57" i="1" s="1"/>
  <c r="C15" i="1"/>
  <c r="C59" i="1" l="1"/>
  <c r="D59" i="1" l="1"/>
  <c r="F51" i="1"/>
  <c r="F28" i="1"/>
  <c r="F15" i="1"/>
  <c r="F57" i="1" l="1"/>
  <c r="F59" i="1" s="1"/>
  <c r="E51" i="1"/>
  <c r="E15" i="1" l="1"/>
  <c r="E28" i="1" l="1"/>
  <c r="E57" i="1" s="1"/>
  <c r="E59" i="1" s="1"/>
</calcChain>
</file>

<file path=xl/sharedStrings.xml><?xml version="1.0" encoding="utf-8"?>
<sst xmlns="http://schemas.openxmlformats.org/spreadsheetml/2006/main" count="63" uniqueCount="55">
  <si>
    <t>Assessments</t>
  </si>
  <si>
    <t>Membership Dues</t>
  </si>
  <si>
    <t>Clubhouse &amp; Pool Rental</t>
  </si>
  <si>
    <t>Hook-up Water Fees</t>
  </si>
  <si>
    <t>Water Usage Fees</t>
  </si>
  <si>
    <t>Interest Income</t>
  </si>
  <si>
    <t>Insurance</t>
  </si>
  <si>
    <t>Legal</t>
  </si>
  <si>
    <t>Real Estate Taxes</t>
  </si>
  <si>
    <t>Office Supplies</t>
  </si>
  <si>
    <t>Postage</t>
  </si>
  <si>
    <t>Telephone</t>
  </si>
  <si>
    <t>Total Grounds Expense</t>
  </si>
  <si>
    <t>Total Pool Expense</t>
  </si>
  <si>
    <t>Water</t>
  </si>
  <si>
    <t>Professional Services</t>
  </si>
  <si>
    <t>New Installation Costs</t>
  </si>
  <si>
    <t>Permits &amp; License</t>
  </si>
  <si>
    <t>Utility Tax</t>
  </si>
  <si>
    <t>Water Management</t>
  </si>
  <si>
    <t>Facilities Management</t>
  </si>
  <si>
    <t>Water Testing</t>
  </si>
  <si>
    <t>Debt Service</t>
  </si>
  <si>
    <t>Total Expenses</t>
  </si>
  <si>
    <t>BUDGET</t>
  </si>
  <si>
    <t>Total Administration &amp; Other Expense</t>
  </si>
  <si>
    <t>Administration &amp; Other</t>
  </si>
  <si>
    <t>Total Water Expense</t>
  </si>
  <si>
    <t>Total Income</t>
  </si>
  <si>
    <t>EXPENSES</t>
  </si>
  <si>
    <t>Maintenance &amp; Repair  (waterplant)</t>
  </si>
  <si>
    <t>Maintenance &amp; Repair  (distribution)</t>
  </si>
  <si>
    <t>Accounting/Audit</t>
  </si>
  <si>
    <t>ACTUAL</t>
  </si>
  <si>
    <t>Payroll &amp; Taxes</t>
  </si>
  <si>
    <t>Total Clubhouse expence</t>
  </si>
  <si>
    <t>Electric/Telephone</t>
  </si>
  <si>
    <t>Reimbursed Fees &amp; Other Fees</t>
  </si>
  <si>
    <t>Payroll &amp; Payroll Taxes</t>
  </si>
  <si>
    <t>NET GAIN/LOSS</t>
  </si>
  <si>
    <t>CASH RECEIPTS</t>
  </si>
  <si>
    <t>Recouped funds from foreclosures</t>
  </si>
  <si>
    <t>Restitution Received</t>
  </si>
  <si>
    <t>Supplies</t>
  </si>
  <si>
    <t xml:space="preserve">Miscellaneous (incl.trustee exp &amp; repair/replacement)  </t>
  </si>
  <si>
    <t>Water: Major repairs/improvement reserve fund</t>
  </si>
  <si>
    <t>Total Pier and Dock Expense</t>
  </si>
  <si>
    <t>Facilities: Major repairs/improvement fund</t>
  </si>
  <si>
    <t>2018-19</t>
  </si>
  <si>
    <t>Sale of Property</t>
  </si>
  <si>
    <t>Water &amp; Facility Assessment</t>
  </si>
  <si>
    <t>-</t>
  </si>
  <si>
    <t>2019-20</t>
  </si>
  <si>
    <t xml:space="preserve">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</si>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</sst>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2" borderId="3" xfId="0" applyFont="1" applyFill="1" applyBorder="1"/>
    <xf numFmtId="0" fontId="3" fillId="0" borderId="1" xfId="0" applyFont="1" applyFill="1" applyBorder="1"/>
    <xf numFmtId="0" fontId="2" fillId="2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64" fontId="3" fillId="0" borderId="3" xfId="0" applyNumberFormat="1" applyFont="1" applyFill="1" applyBorder="1"/>
    <xf numFmtId="0" fontId="4" fillId="0" borderId="0" xfId="0" applyFont="1" applyFill="1"/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showGridLines="0" tabSelected="1" zoomScale="130" zoomScaleNormal="130" workbookViewId="0">
      <pane ySplit="1" topLeftCell="A2" activePane="bottomLeft" state="frozen"/>
      <selection pane="bottomLeft" activeCell="C46" sqref="C46"/>
    </sheetView>
  </sheetViews>
  <sheetFormatPr defaultRowHeight="12.6" customHeight="1" x14ac:dyDescent="0.2"/>
  <cols>
    <col min="1" max="1" width="1.7109375" customWidth="1"/>
    <col min="2" max="2" width="40.5703125" customWidth="1"/>
    <col min="3" max="3" width="14.85546875" customWidth="1"/>
    <col min="4" max="4" width="15" style="24" customWidth="1"/>
    <col min="5" max="5" width="15.7109375" style="24" customWidth="1"/>
    <col min="6" max="6" width="15.7109375" style="27" customWidth="1"/>
    <col min="8" max="8" width="10.140625" bestFit="1" customWidth="1"/>
  </cols>
  <sheetData>
    <row r="1" spans="2:6" s="2" customFormat="1" ht="12.6" customHeight="1" x14ac:dyDescent="0.2">
      <c r="C1" s="1" t="s">
        <v>33</v>
      </c>
      <c r="D1" s="17" t="s">
        <v>24</v>
      </c>
      <c r="E1" s="1" t="s">
        <v>33</v>
      </c>
      <c r="F1" s="17" t="s">
        <v>24</v>
      </c>
    </row>
    <row r="2" spans="2:6" s="2" customFormat="1" ht="11.25" customHeight="1" x14ac:dyDescent="0.2">
      <c r="C2" s="3" t="s">
        <v>48</v>
      </c>
      <c r="D2" s="18" t="s">
        <v>52</v>
      </c>
      <c r="E2" s="3" t="s">
        <v>52</v>
      </c>
      <c r="F2" s="18" t="s">
        <v>54</v>
      </c>
    </row>
    <row r="3" spans="2:6" s="2" customFormat="1" ht="12.6" customHeight="1" x14ac:dyDescent="0.2">
      <c r="B3" s="4" t="s">
        <v>40</v>
      </c>
      <c r="C3" s="22"/>
      <c r="D3" s="19"/>
      <c r="E3" s="22"/>
      <c r="F3" s="19"/>
    </row>
    <row r="4" spans="2:6" s="2" customFormat="1" ht="12.6" customHeight="1" x14ac:dyDescent="0.2">
      <c r="B4" s="5" t="s">
        <v>0</v>
      </c>
      <c r="C4" s="6">
        <v>53015</v>
      </c>
      <c r="D4" s="6">
        <v>52900</v>
      </c>
      <c r="E4" s="6">
        <v>52900</v>
      </c>
      <c r="F4" s="6">
        <v>52900</v>
      </c>
    </row>
    <row r="5" spans="2:6" s="2" customFormat="1" ht="12.6" customHeight="1" x14ac:dyDescent="0.2">
      <c r="B5" s="5" t="s">
        <v>1</v>
      </c>
      <c r="C5" s="6">
        <v>116090</v>
      </c>
      <c r="D5" s="6">
        <v>120540</v>
      </c>
      <c r="E5" s="6">
        <v>120540</v>
      </c>
      <c r="F5" s="6">
        <v>120540</v>
      </c>
    </row>
    <row r="6" spans="2:6" s="2" customFormat="1" ht="12.6" customHeight="1" x14ac:dyDescent="0.2">
      <c r="B6" s="5" t="s">
        <v>2</v>
      </c>
      <c r="C6" s="6">
        <v>3125</v>
      </c>
      <c r="D6" s="6">
        <v>1800</v>
      </c>
      <c r="E6" s="6">
        <v>1988.5</v>
      </c>
      <c r="F6" s="6">
        <v>1800</v>
      </c>
    </row>
    <row r="7" spans="2:6" s="2" customFormat="1" ht="12.6" customHeight="1" x14ac:dyDescent="0.2">
      <c r="B7" s="5" t="s">
        <v>50</v>
      </c>
      <c r="C7" s="25">
        <v>61000</v>
      </c>
      <c r="D7" s="6">
        <v>60750</v>
      </c>
      <c r="E7" s="25">
        <v>60750</v>
      </c>
      <c r="F7" s="6">
        <v>0</v>
      </c>
    </row>
    <row r="8" spans="2:6" s="2" customFormat="1" ht="12.6" customHeight="1" x14ac:dyDescent="0.2">
      <c r="B8" s="5" t="s">
        <v>3</v>
      </c>
      <c r="C8" s="6">
        <v>15000</v>
      </c>
      <c r="D8" s="6">
        <v>0</v>
      </c>
      <c r="E8" s="6">
        <v>10000</v>
      </c>
      <c r="F8" s="6">
        <v>0</v>
      </c>
    </row>
    <row r="9" spans="2:6" s="2" customFormat="1" ht="12.6" customHeight="1" x14ac:dyDescent="0.2">
      <c r="B9" s="5" t="s">
        <v>41</v>
      </c>
      <c r="C9" s="6">
        <v>10000</v>
      </c>
      <c r="D9" s="6">
        <v>0</v>
      </c>
      <c r="E9" s="6">
        <v>5000</v>
      </c>
      <c r="F9" s="6">
        <v>0</v>
      </c>
    </row>
    <row r="10" spans="2:6" s="2" customFormat="1" ht="12.6" customHeight="1" x14ac:dyDescent="0.2">
      <c r="B10" s="5" t="s">
        <v>37</v>
      </c>
      <c r="C10" s="6">
        <v>10727.6</v>
      </c>
      <c r="D10" s="6">
        <v>6600</v>
      </c>
      <c r="E10" s="6">
        <v>8137.85</v>
      </c>
      <c r="F10" s="6">
        <v>8000</v>
      </c>
    </row>
    <row r="11" spans="2:6" s="2" customFormat="1" ht="12.6" customHeight="1" x14ac:dyDescent="0.2">
      <c r="B11" s="5" t="s">
        <v>4</v>
      </c>
      <c r="C11" s="6">
        <v>164883.16</v>
      </c>
      <c r="D11" s="6">
        <v>161200</v>
      </c>
      <c r="E11" s="6">
        <v>165040.28</v>
      </c>
      <c r="F11" s="6">
        <v>161200</v>
      </c>
    </row>
    <row r="12" spans="2:6" s="2" customFormat="1" ht="12.6" customHeight="1" x14ac:dyDescent="0.2">
      <c r="B12" s="5" t="s">
        <v>5</v>
      </c>
      <c r="C12" s="6">
        <v>235.96</v>
      </c>
      <c r="D12" s="6">
        <v>325</v>
      </c>
      <c r="E12" s="6">
        <v>375.13</v>
      </c>
      <c r="F12" s="6">
        <v>506</v>
      </c>
    </row>
    <row r="13" spans="2:6" s="2" customFormat="1" ht="12.6" customHeight="1" x14ac:dyDescent="0.2">
      <c r="B13" s="5" t="s">
        <v>42</v>
      </c>
      <c r="C13" s="23">
        <v>208</v>
      </c>
      <c r="D13" s="23">
        <v>192</v>
      </c>
      <c r="E13" s="23">
        <v>192</v>
      </c>
      <c r="F13" s="23">
        <v>192</v>
      </c>
    </row>
    <row r="14" spans="2:6" s="2" customFormat="1" ht="12.6" customHeight="1" thickBot="1" x14ac:dyDescent="0.25">
      <c r="B14" s="5" t="s">
        <v>49</v>
      </c>
      <c r="C14" s="26" t="s">
        <v>51</v>
      </c>
      <c r="D14" s="26" t="s">
        <v>51</v>
      </c>
      <c r="E14" s="26" t="s">
        <v>51</v>
      </c>
      <c r="F14" s="26" t="s">
        <v>51</v>
      </c>
    </row>
    <row r="15" spans="2:6" s="11" customFormat="1" ht="12.6" customHeight="1" x14ac:dyDescent="0.2">
      <c r="B15" s="8" t="s">
        <v>28</v>
      </c>
      <c r="C15" s="15">
        <f>SUM(C4:C14)</f>
        <v>434284.72000000003</v>
      </c>
      <c r="D15" s="15">
        <f>SUM(D4:D14)</f>
        <v>404307</v>
      </c>
      <c r="E15" s="15">
        <f>SUM(E4:E14)</f>
        <v>424923.76</v>
      </c>
      <c r="F15" s="15">
        <f>SUM(F4:F14)</f>
        <v>345138</v>
      </c>
    </row>
    <row r="16" spans="2:6" s="11" customFormat="1" ht="10.5" customHeight="1" x14ac:dyDescent="0.2">
      <c r="B16" s="10"/>
      <c r="C16" s="21"/>
      <c r="D16" s="20"/>
      <c r="E16" s="21"/>
      <c r="F16" s="20"/>
    </row>
    <row r="17" spans="2:6" s="2" customFormat="1" ht="12.6" customHeight="1" x14ac:dyDescent="0.2">
      <c r="B17" s="4" t="s">
        <v>29</v>
      </c>
      <c r="C17" s="22"/>
      <c r="D17" s="19"/>
      <c r="E17" s="22"/>
      <c r="F17" s="19"/>
    </row>
    <row r="18" spans="2:6" s="2" customFormat="1" ht="12.6" customHeight="1" x14ac:dyDescent="0.2">
      <c r="B18" s="12" t="s">
        <v>26</v>
      </c>
      <c r="C18" s="22"/>
      <c r="D18" s="19"/>
      <c r="E18" s="22"/>
      <c r="F18" s="19"/>
    </row>
    <row r="19" spans="2:6" s="2" customFormat="1" ht="12.6" customHeight="1" x14ac:dyDescent="0.2">
      <c r="B19" s="5" t="s">
        <v>32</v>
      </c>
      <c r="C19" s="6">
        <v>4750</v>
      </c>
      <c r="D19" s="6">
        <v>6000</v>
      </c>
      <c r="E19" s="6">
        <v>4758</v>
      </c>
      <c r="F19" s="6">
        <v>7000</v>
      </c>
    </row>
    <row r="20" spans="2:6" s="2" customFormat="1" ht="12.6" customHeight="1" x14ac:dyDescent="0.2">
      <c r="B20" s="5" t="s">
        <v>6</v>
      </c>
      <c r="C20" s="6">
        <v>15865.68</v>
      </c>
      <c r="D20" s="6">
        <v>16000</v>
      </c>
      <c r="E20" s="6">
        <v>15846.56</v>
      </c>
      <c r="F20" s="6">
        <v>16000</v>
      </c>
    </row>
    <row r="21" spans="2:6" s="2" customFormat="1" ht="12.6" customHeight="1" x14ac:dyDescent="0.2">
      <c r="B21" s="13" t="s">
        <v>7</v>
      </c>
      <c r="C21" s="6">
        <v>310</v>
      </c>
      <c r="D21" s="6">
        <v>500</v>
      </c>
      <c r="E21" s="6">
        <v>1659</v>
      </c>
      <c r="F21" s="6">
        <v>500</v>
      </c>
    </row>
    <row r="22" spans="2:6" s="2" customFormat="1" ht="12.6" customHeight="1" x14ac:dyDescent="0.2">
      <c r="B22" s="5" t="s">
        <v>8</v>
      </c>
      <c r="C22" s="6">
        <v>1619.06</v>
      </c>
      <c r="D22" s="6">
        <v>1800</v>
      </c>
      <c r="E22" s="6">
        <v>1578.89</v>
      </c>
      <c r="F22" s="6">
        <v>1800</v>
      </c>
    </row>
    <row r="23" spans="2:6" s="2" customFormat="1" ht="12.6" customHeight="1" x14ac:dyDescent="0.2">
      <c r="B23" s="5" t="s">
        <v>44</v>
      </c>
      <c r="C23" s="6">
        <v>4550.92</v>
      </c>
      <c r="D23" s="6">
        <v>6500</v>
      </c>
      <c r="E23" s="6">
        <v>3691.12</v>
      </c>
      <c r="F23" s="6">
        <v>6500</v>
      </c>
    </row>
    <row r="24" spans="2:6" s="2" customFormat="1" ht="12.6" customHeight="1" x14ac:dyDescent="0.2">
      <c r="B24" s="5" t="s">
        <v>9</v>
      </c>
      <c r="C24" s="6">
        <v>2312.1</v>
      </c>
      <c r="D24" s="6">
        <v>3500</v>
      </c>
      <c r="E24" s="6">
        <v>3529.63</v>
      </c>
      <c r="F24" s="6">
        <v>3500</v>
      </c>
    </row>
    <row r="25" spans="2:6" s="2" customFormat="1" ht="12.6" customHeight="1" x14ac:dyDescent="0.2">
      <c r="B25" s="13" t="s">
        <v>34</v>
      </c>
      <c r="C25" s="6">
        <v>37464.300000000003</v>
      </c>
      <c r="D25" s="6">
        <v>45600</v>
      </c>
      <c r="E25" s="6">
        <v>43201.65</v>
      </c>
      <c r="F25" s="6">
        <v>45600</v>
      </c>
    </row>
    <row r="26" spans="2:6" s="2" customFormat="1" ht="12.6" customHeight="1" x14ac:dyDescent="0.2">
      <c r="B26" s="13" t="s">
        <v>10</v>
      </c>
      <c r="C26" s="6">
        <v>3295.45</v>
      </c>
      <c r="D26" s="6">
        <v>3500</v>
      </c>
      <c r="E26" s="6">
        <v>3364.05</v>
      </c>
      <c r="F26" s="6">
        <v>3500</v>
      </c>
    </row>
    <row r="27" spans="2:6" s="2" customFormat="1" ht="12.6" customHeight="1" thickBot="1" x14ac:dyDescent="0.25">
      <c r="B27" s="13" t="s">
        <v>11</v>
      </c>
      <c r="C27" s="7">
        <v>2100.7600000000002</v>
      </c>
      <c r="D27" s="7">
        <v>2165</v>
      </c>
      <c r="E27" s="7">
        <v>2165.98</v>
      </c>
      <c r="F27" s="7">
        <v>2200</v>
      </c>
    </row>
    <row r="28" spans="2:6" s="11" customFormat="1" ht="12.6" customHeight="1" x14ac:dyDescent="0.2">
      <c r="B28" s="8" t="s">
        <v>25</v>
      </c>
      <c r="C28" s="15">
        <f>SUM(C19:C27)</f>
        <v>72268.26999999999</v>
      </c>
      <c r="D28" s="15">
        <f>SUM(D19:D27)</f>
        <v>85565</v>
      </c>
      <c r="E28" s="15">
        <f>SUM(E19:E27)</f>
        <v>79794.880000000005</v>
      </c>
      <c r="F28" s="15">
        <f>SUM(F19:F27)</f>
        <v>86600</v>
      </c>
    </row>
    <row r="29" spans="2:6" s="11" customFormat="1" ht="10.5" customHeight="1" x14ac:dyDescent="0.2">
      <c r="B29" s="10"/>
      <c r="C29" s="21"/>
      <c r="D29" s="20"/>
      <c r="E29" s="21"/>
      <c r="F29" s="20"/>
    </row>
    <row r="30" spans="2:6" s="2" customFormat="1" ht="12.6" customHeight="1" x14ac:dyDescent="0.2">
      <c r="B30" s="14" t="s">
        <v>35</v>
      </c>
      <c r="C30" s="15">
        <v>5043.59</v>
      </c>
      <c r="D30" s="15">
        <v>6242</v>
      </c>
      <c r="E30" s="15">
        <v>5435.42</v>
      </c>
      <c r="F30" s="15">
        <v>6261</v>
      </c>
    </row>
    <row r="31" spans="2:6" s="11" customFormat="1" ht="10.5" customHeight="1" x14ac:dyDescent="0.2">
      <c r="B31" s="10"/>
      <c r="C31" s="21"/>
      <c r="D31" s="20"/>
      <c r="E31" s="21" t="s">
        <v>53</v>
      </c>
      <c r="F31" s="20"/>
    </row>
    <row r="32" spans="2:6" s="2" customFormat="1" ht="12.6" customHeight="1" x14ac:dyDescent="0.2">
      <c r="B32" s="14" t="s">
        <v>46</v>
      </c>
      <c r="C32" s="15">
        <v>3766.7</v>
      </c>
      <c r="D32" s="15">
        <v>7840</v>
      </c>
      <c r="E32" s="15">
        <v>8194.2099999999991</v>
      </c>
      <c r="F32" s="15">
        <v>7840</v>
      </c>
    </row>
    <row r="33" spans="2:6" s="11" customFormat="1" ht="10.5" customHeight="1" x14ac:dyDescent="0.2">
      <c r="B33" s="10"/>
      <c r="C33" s="21"/>
      <c r="D33" s="20"/>
      <c r="E33" s="21"/>
      <c r="F33" s="20"/>
    </row>
    <row r="34" spans="2:6" s="2" customFormat="1" ht="12.6" customHeight="1" x14ac:dyDescent="0.2">
      <c r="B34" s="14" t="s">
        <v>12</v>
      </c>
      <c r="C34" s="15">
        <v>19265.02</v>
      </c>
      <c r="D34" s="15">
        <v>18570</v>
      </c>
      <c r="E34" s="15">
        <v>18829.96</v>
      </c>
      <c r="F34" s="15">
        <v>20027</v>
      </c>
    </row>
    <row r="35" spans="2:6" s="11" customFormat="1" ht="10.5" customHeight="1" x14ac:dyDescent="0.2">
      <c r="B35" s="10"/>
      <c r="C35" s="21"/>
      <c r="D35" s="20"/>
      <c r="E35" s="21"/>
      <c r="F35" s="20"/>
    </row>
    <row r="36" spans="2:6" s="2" customFormat="1" ht="12.6" customHeight="1" x14ac:dyDescent="0.2">
      <c r="B36" s="14" t="s">
        <v>13</v>
      </c>
      <c r="C36" s="15">
        <v>27106.91</v>
      </c>
      <c r="D36" s="15">
        <v>36190</v>
      </c>
      <c r="E36" s="15">
        <v>23191.87</v>
      </c>
      <c r="F36" s="15">
        <v>36260</v>
      </c>
    </row>
    <row r="37" spans="2:6" s="11" customFormat="1" ht="9.75" customHeight="1" x14ac:dyDescent="0.2">
      <c r="B37" s="10"/>
      <c r="C37" s="21"/>
      <c r="D37" s="20"/>
      <c r="E37" s="21"/>
      <c r="F37" s="20"/>
    </row>
    <row r="38" spans="2:6" s="2" customFormat="1" ht="12.6" customHeight="1" x14ac:dyDescent="0.2">
      <c r="B38" s="12" t="s">
        <v>14</v>
      </c>
      <c r="C38" s="22"/>
      <c r="D38" s="19"/>
      <c r="E38" s="22"/>
      <c r="F38" s="19"/>
    </row>
    <row r="39" spans="2:6" s="2" customFormat="1" ht="12.6" customHeight="1" x14ac:dyDescent="0.2">
      <c r="B39" s="5" t="s">
        <v>30</v>
      </c>
      <c r="C39" s="6">
        <v>7760.55</v>
      </c>
      <c r="D39" s="6">
        <v>10000</v>
      </c>
      <c r="E39" s="6">
        <v>15926.52</v>
      </c>
      <c r="F39" s="6">
        <v>10000</v>
      </c>
    </row>
    <row r="40" spans="2:6" s="2" customFormat="1" ht="12.6" customHeight="1" x14ac:dyDescent="0.2">
      <c r="B40" s="5" t="s">
        <v>31</v>
      </c>
      <c r="C40" s="6">
        <v>3517.07</v>
      </c>
      <c r="D40" s="6">
        <v>5000</v>
      </c>
      <c r="E40" s="6">
        <v>3517.18</v>
      </c>
      <c r="F40" s="6">
        <v>5000</v>
      </c>
    </row>
    <row r="41" spans="2:6" s="2" customFormat="1" ht="12.6" customHeight="1" x14ac:dyDescent="0.2">
      <c r="B41" s="5" t="s">
        <v>16</v>
      </c>
      <c r="C41" s="6">
        <v>5383.45</v>
      </c>
      <c r="D41" s="6">
        <v>0</v>
      </c>
      <c r="E41" s="6">
        <v>6341.1</v>
      </c>
      <c r="F41" s="6">
        <v>0</v>
      </c>
    </row>
    <row r="42" spans="2:6" s="2" customFormat="1" ht="12.6" customHeight="1" x14ac:dyDescent="0.2">
      <c r="B42" s="5" t="s">
        <v>15</v>
      </c>
      <c r="C42" s="6">
        <v>0</v>
      </c>
      <c r="D42" s="6">
        <v>1500</v>
      </c>
      <c r="E42" s="6">
        <v>0</v>
      </c>
      <c r="F42" s="6">
        <v>500</v>
      </c>
    </row>
    <row r="43" spans="2:6" s="2" customFormat="1" ht="12.6" customHeight="1" x14ac:dyDescent="0.2">
      <c r="B43" s="5" t="s">
        <v>38</v>
      </c>
      <c r="C43" s="6">
        <v>8183.8</v>
      </c>
      <c r="D43" s="6">
        <v>9800</v>
      </c>
      <c r="E43" s="6">
        <v>9354.1299999999992</v>
      </c>
      <c r="F43" s="6">
        <v>9700</v>
      </c>
    </row>
    <row r="44" spans="2:6" s="2" customFormat="1" ht="12.6" customHeight="1" x14ac:dyDescent="0.2">
      <c r="B44" s="5" t="s">
        <v>17</v>
      </c>
      <c r="C44" s="6">
        <v>743.2</v>
      </c>
      <c r="D44" s="6">
        <v>750</v>
      </c>
      <c r="E44" s="6">
        <v>745.6</v>
      </c>
      <c r="F44" s="6">
        <v>750</v>
      </c>
    </row>
    <row r="45" spans="2:6" s="2" customFormat="1" ht="12.6" customHeight="1" x14ac:dyDescent="0.2">
      <c r="B45" s="5" t="s">
        <v>43</v>
      </c>
      <c r="C45" s="6">
        <v>5966.23</v>
      </c>
      <c r="D45" s="6">
        <v>10000</v>
      </c>
      <c r="E45" s="6">
        <v>5669.08</v>
      </c>
      <c r="F45" s="6">
        <v>10000</v>
      </c>
    </row>
    <row r="46" spans="2:6" s="2" customFormat="1" ht="12.6" customHeight="1" x14ac:dyDescent="0.2">
      <c r="B46" s="5" t="s">
        <v>36</v>
      </c>
      <c r="C46" s="6">
        <v>10810.08</v>
      </c>
      <c r="D46" s="6">
        <v>10000</v>
      </c>
      <c r="E46" s="6">
        <v>11491.88</v>
      </c>
      <c r="F46" s="6">
        <v>10000</v>
      </c>
    </row>
    <row r="47" spans="2:6" s="2" customFormat="1" ht="12.6" customHeight="1" x14ac:dyDescent="0.2">
      <c r="B47" s="5" t="s">
        <v>18</v>
      </c>
      <c r="C47" s="6">
        <v>8284.7199999999993</v>
      </c>
      <c r="D47" s="6">
        <v>8200</v>
      </c>
      <c r="E47" s="6">
        <v>8472.58</v>
      </c>
      <c r="F47" s="6">
        <v>8200</v>
      </c>
    </row>
    <row r="48" spans="2:6" s="2" customFormat="1" ht="12.6" customHeight="1" x14ac:dyDescent="0.2">
      <c r="B48" s="5" t="s">
        <v>20</v>
      </c>
      <c r="C48" s="6">
        <v>6000</v>
      </c>
      <c r="D48" s="6">
        <v>6000</v>
      </c>
      <c r="E48" s="6">
        <v>6000</v>
      </c>
      <c r="F48" s="6">
        <v>6000</v>
      </c>
    </row>
    <row r="49" spans="2:6" s="2" customFormat="1" ht="12.6" customHeight="1" x14ac:dyDescent="0.2">
      <c r="B49" s="5" t="s">
        <v>19</v>
      </c>
      <c r="C49" s="6">
        <v>17400</v>
      </c>
      <c r="D49" s="6">
        <v>17400</v>
      </c>
      <c r="E49" s="6">
        <v>17400</v>
      </c>
      <c r="F49" s="6">
        <v>17400</v>
      </c>
    </row>
    <row r="50" spans="2:6" s="2" customFormat="1" ht="12.6" customHeight="1" thickBot="1" x14ac:dyDescent="0.25">
      <c r="B50" s="5" t="s">
        <v>21</v>
      </c>
      <c r="C50" s="7">
        <v>4784.84</v>
      </c>
      <c r="D50" s="7">
        <v>3700</v>
      </c>
      <c r="E50" s="7">
        <v>4603</v>
      </c>
      <c r="F50" s="7">
        <v>3800</v>
      </c>
    </row>
    <row r="51" spans="2:6" s="11" customFormat="1" ht="12.6" customHeight="1" x14ac:dyDescent="0.2">
      <c r="B51" s="8" t="s">
        <v>27</v>
      </c>
      <c r="C51" s="15">
        <f>SUM(C39:C50)</f>
        <v>78833.94</v>
      </c>
      <c r="D51" s="15">
        <f>SUM(D39:D50)</f>
        <v>82350</v>
      </c>
      <c r="E51" s="15">
        <f>SUM(E39:E50)</f>
        <v>89521.07</v>
      </c>
      <c r="F51" s="15">
        <f>SUM(F39:F50)</f>
        <v>81350</v>
      </c>
    </row>
    <row r="52" spans="2:6" s="11" customFormat="1" ht="10.5" customHeight="1" x14ac:dyDescent="0.2">
      <c r="B52" s="10"/>
      <c r="C52" s="21"/>
      <c r="D52" s="20"/>
      <c r="E52" s="21"/>
      <c r="F52" s="20"/>
    </row>
    <row r="53" spans="2:6" s="11" customFormat="1" ht="12.6" customHeight="1" x14ac:dyDescent="0.2">
      <c r="B53" s="12" t="s">
        <v>22</v>
      </c>
      <c r="C53" s="15">
        <v>48080</v>
      </c>
      <c r="D53" s="15">
        <v>54000</v>
      </c>
      <c r="E53" s="15">
        <v>48080</v>
      </c>
      <c r="F53" s="15">
        <v>54000</v>
      </c>
    </row>
    <row r="54" spans="2:6" s="11" customFormat="1" ht="12.6" customHeight="1" x14ac:dyDescent="0.2">
      <c r="B54" s="12" t="s">
        <v>47</v>
      </c>
      <c r="C54" s="15">
        <v>18200</v>
      </c>
      <c r="D54" s="15">
        <v>60150</v>
      </c>
      <c r="E54" s="15">
        <v>48000</v>
      </c>
      <c r="F54" s="15">
        <v>48000</v>
      </c>
    </row>
    <row r="55" spans="2:6" s="11" customFormat="1" ht="12.6" customHeight="1" x14ac:dyDescent="0.2">
      <c r="B55" s="14" t="s">
        <v>45</v>
      </c>
      <c r="C55" s="15">
        <v>63200</v>
      </c>
      <c r="D55" s="15">
        <v>53400</v>
      </c>
      <c r="E55" s="15">
        <v>4800</v>
      </c>
      <c r="F55" s="15">
        <v>4800</v>
      </c>
    </row>
    <row r="56" spans="2:6" s="11" customFormat="1" ht="10.5" customHeight="1" x14ac:dyDescent="0.2">
      <c r="B56" s="10"/>
      <c r="C56" s="21"/>
      <c r="D56" s="20" t="s">
        <v>53</v>
      </c>
      <c r="E56" s="21"/>
      <c r="F56" s="20" t="s">
        <v>53</v>
      </c>
    </row>
    <row r="57" spans="2:6" s="11" customFormat="1" ht="12.6" customHeight="1" x14ac:dyDescent="0.2">
      <c r="B57" s="8" t="s">
        <v>23</v>
      </c>
      <c r="C57" s="15">
        <f>C28+C30+C32+C34+C36+C51+C53+C54+C55</f>
        <v>335764.43</v>
      </c>
      <c r="D57" s="15">
        <f t="shared" ref="D57:F57" si="0">D28+D30+D32+D34+D36+D51+D53+D54+D55</f>
        <v>404307</v>
      </c>
      <c r="E57" s="15">
        <f>E28+E30+E32+E34+E36+E51+E53+E54+E55</f>
        <v>325847.41000000003</v>
      </c>
      <c r="F57" s="15">
        <f t="shared" si="0"/>
        <v>345138</v>
      </c>
    </row>
    <row r="58" spans="2:6" s="11" customFormat="1" ht="12.6" customHeight="1" x14ac:dyDescent="0.2">
      <c r="B58" s="10"/>
      <c r="D58" s="20"/>
      <c r="E58" s="21"/>
      <c r="F58" s="20"/>
    </row>
    <row r="59" spans="2:6" s="11" customFormat="1" ht="12.6" customHeight="1" x14ac:dyDescent="0.2">
      <c r="B59" s="16" t="s">
        <v>39</v>
      </c>
      <c r="C59" s="9">
        <f>C15-C57</f>
        <v>98520.290000000037</v>
      </c>
      <c r="D59" s="15">
        <f>D15-D57</f>
        <v>0</v>
      </c>
      <c r="E59" s="15">
        <f>E15-E57</f>
        <v>99076.349999999977</v>
      </c>
      <c r="F59" s="15">
        <f>F15-F57</f>
        <v>0</v>
      </c>
    </row>
    <row r="60" spans="2:6" ht="12.6" customHeight="1" x14ac:dyDescent="0.2">
      <c r="D60" s="27"/>
    </row>
    <row r="61" spans="2:6" ht="12.6" customHeight="1" x14ac:dyDescent="0.2">
      <c r="D61" s="27"/>
    </row>
  </sheetData>
  <phoneticPr fontId="1" type="noConversion"/>
  <pageMargins left="0" right="0" top="1.05" bottom="0.1" header="0.33" footer="0"/>
  <pageSetup orientation="portrait" r:id="rId1"/>
  <headerFooter alignWithMargins="0">
    <oddHeader>&amp;C&amp;"Arial,Bold"&amp;11ROLLING HILLS-GLENCAIRN COMMUNITY SERVICE, INC.
STATEMENT OF BUDGET, INCOME, AND EQUITY
2018-19 &amp; 2019-20 YEAR END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I22" sqref="I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Rolling Hills-Glencairn Community Service,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Wiley</dc:creator>
  <cp:lastModifiedBy>Valerie &amp; Ruby</cp:lastModifiedBy>
  <cp:lastPrinted>2020-08-25T22:02:31Z</cp:lastPrinted>
  <dcterms:created xsi:type="dcterms:W3CDTF">2006-09-02T16:03:16Z</dcterms:created>
  <dcterms:modified xsi:type="dcterms:W3CDTF">2020-08-25T22:02:55Z</dcterms:modified>
</cp:coreProperties>
</file>